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3ER TRIM 22\EXCEL\"/>
    </mc:Choice>
  </mc:AlternateContent>
  <bookViews>
    <workbookView xWindow="0" yWindow="0" windowWidth="19200" windowHeight="7248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l="1"/>
  <c r="H16" i="4"/>
  <c r="E31" i="4"/>
  <c r="E39" i="4" s="1"/>
  <c r="H31" i="4"/>
  <c r="H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<sst xmlns="http://schemas.openxmlformats.org/spreadsheetml/2006/main" count="99" uniqueCount="51">
  <si>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</si>
  <si>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</si>
  <si>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</si>
  <si>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</si>
  <si>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</si>
  <si>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</si>
  <si>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</si>
  <si>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</si>
  <si>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</si>
  <si>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</si>
  <si>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</si>
  <si>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</si>
  <si>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</si>
  <si>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</si>
  <si>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</si>
  <si>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</si>
  <si>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</si>
  <si>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</si>
  <si>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</si>
  <si>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</si>
  <si>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</si>
  <si>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</si>
  <si>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</si>
  <si>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</si>
  <si>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</si>
  <si>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</si>
  <si>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</si>
  <si>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</si>
  <si>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</si>
  <si>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</si>
  <si>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</si>
  <si>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</si>
  <si>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</si>
  <si>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</si>
  <si>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</si>
  <si>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</si>
  <si>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</si>
  <si>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</si>
  <si>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</si>
  <si>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</si>
  <si>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</si>
  <si>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</si>
  <si>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</si>
  <si>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</si>
  <si>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</si>
  <si>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</si>
  <si>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</si>
  <si>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</si>
  <si>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</si>
  <si>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</si>
  <si>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Yuriria, Gto.
Estado Analítico de Ingresos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</si>
</sst>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1</xdr:col>
      <xdr:colOff>2977515</xdr:colOff>
      <xdr:row>52</xdr:row>
      <xdr:rowOff>47374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9AD8D2C5-82DC-4808-AF66-65A50DE4B649}"/>
            </a:ext>
          </a:extLst>
        </xdr:cNvPr>
        <xdr:cNvSpPr txBox="1"/>
      </xdr:nvSpPr>
      <xdr:spPr>
        <a:xfrm>
          <a:off x="99060" y="8161020"/>
          <a:ext cx="2977515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Micaela Rangel Lopez</a:t>
          </a:r>
        </a:p>
        <a:p>
          <a:pPr algn="ctr"/>
          <a:r>
            <a:rPr lang="es-MX" sz="1100" b="1" baseline="0"/>
            <a:t>Contadora DIF Yuriria</a:t>
          </a:r>
        </a:p>
        <a:p>
          <a:pPr algn="ctr"/>
          <a:endParaRPr lang="es-MX" sz="1100" b="1" baseline="0"/>
        </a:p>
      </xdr:txBody>
    </xdr:sp>
    <xdr:clientData/>
  </xdr:twoCellAnchor>
  <xdr:twoCellAnchor>
    <xdr:from>
      <xdr:col>3</xdr:col>
      <xdr:colOff>1021080</xdr:colOff>
      <xdr:row>46</xdr:row>
      <xdr:rowOff>22860</xdr:rowOff>
    </xdr:from>
    <xdr:to>
      <xdr:col>7</xdr:col>
      <xdr:colOff>28575</xdr:colOff>
      <xdr:row>52</xdr:row>
      <xdr:rowOff>70234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9AD8D2C5-82DC-4808-AF66-65A50DE4B649}"/>
            </a:ext>
          </a:extLst>
        </xdr:cNvPr>
        <xdr:cNvSpPr txBox="1"/>
      </xdr:nvSpPr>
      <xdr:spPr>
        <a:xfrm>
          <a:off x="5402580" y="8183880"/>
          <a:ext cx="2977515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Prof. Rogelio Salazar Salazar</a:t>
          </a:r>
        </a:p>
        <a:p>
          <a:pPr algn="ctr"/>
          <a:r>
            <a:rPr lang="es-MX" sz="1100" b="1" baseline="0"/>
            <a:t>Encargado de Dirección del SMDIF Yuriria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zoomScaleNormal="100" workbookViewId="0">
      <selection activeCell="H53" sqref="A1:H53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61.13</v>
      </c>
      <c r="G9" s="22">
        <v>61.13</v>
      </c>
      <c r="H9" s="22">
        <f t="shared" si="1"/>
        <v>61.13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636400</v>
      </c>
      <c r="D11" s="22">
        <v>0</v>
      </c>
      <c r="E11" s="22">
        <f t="shared" si="2"/>
        <v>636400</v>
      </c>
      <c r="F11" s="22">
        <v>462288.29</v>
      </c>
      <c r="G11" s="22">
        <v>462288.29</v>
      </c>
      <c r="H11" s="22">
        <f t="shared" si="3"/>
        <v>-174111.71000000002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10462000</v>
      </c>
      <c r="D13" s="22">
        <v>0</v>
      </c>
      <c r="E13" s="22">
        <f t="shared" si="2"/>
        <v>10462000</v>
      </c>
      <c r="F13" s="22">
        <v>6721500</v>
      </c>
      <c r="G13" s="22">
        <v>6721500</v>
      </c>
      <c r="H13" s="22">
        <f t="shared" si="3"/>
        <v>-3740500</v>
      </c>
      <c r="I13" s="45" t="s">
        <v>44</v>
      </c>
    </row>
    <row r="14" spans="1:9" x14ac:dyDescent="0.2">
      <c r="A14" s="33"/>
      <c r="B14" s="43" t="s">
        <v>6</v>
      </c>
      <c r="C14" s="22">
        <v>589797.42000000004</v>
      </c>
      <c r="D14" s="22">
        <v>25286.7</v>
      </c>
      <c r="E14" s="22">
        <f t="shared" ref="E14" si="4">C14+D14</f>
        <v>615084.12</v>
      </c>
      <c r="F14" s="22">
        <v>0</v>
      </c>
      <c r="G14" s="22">
        <v>0</v>
      </c>
      <c r="H14" s="22">
        <f t="shared" ref="H14" si="5">G14-C14</f>
        <v>-589797.42000000004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11688197.42</v>
      </c>
      <c r="D16" s="23">
        <f t="shared" ref="D16:H16" si="6">SUM(D5:D14)</f>
        <v>25286.7</v>
      </c>
      <c r="E16" s="23">
        <f t="shared" si="6"/>
        <v>11713484.119999999</v>
      </c>
      <c r="F16" s="23">
        <f t="shared" si="6"/>
        <v>7183849.4199999999</v>
      </c>
      <c r="G16" s="11">
        <f t="shared" si="6"/>
        <v>7183849.4199999999</v>
      </c>
      <c r="H16" s="12">
        <f t="shared" si="6"/>
        <v>-4504348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0.399999999999999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11098400</v>
      </c>
      <c r="D31" s="26">
        <f t="shared" si="14"/>
        <v>0</v>
      </c>
      <c r="E31" s="26">
        <f t="shared" si="14"/>
        <v>11098400</v>
      </c>
      <c r="F31" s="26">
        <f t="shared" si="14"/>
        <v>7183849.4199999999</v>
      </c>
      <c r="G31" s="26">
        <f t="shared" si="14"/>
        <v>7183849.4199999999</v>
      </c>
      <c r="H31" s="26">
        <f t="shared" si="14"/>
        <v>-3914550.58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61.13</v>
      </c>
      <c r="G33" s="25">
        <v>61.13</v>
      </c>
      <c r="H33" s="25">
        <f t="shared" ref="H33:H34" si="15">G33-C33</f>
        <v>61.13</v>
      </c>
      <c r="I33" s="45" t="s">
        <v>40</v>
      </c>
    </row>
    <row r="34" spans="1:9" ht="11.4" x14ac:dyDescent="0.2">
      <c r="A34" s="16"/>
      <c r="B34" s="17" t="s">
        <v>32</v>
      </c>
      <c r="C34" s="25">
        <v>636400</v>
      </c>
      <c r="D34" s="25">
        <v>0</v>
      </c>
      <c r="E34" s="25">
        <f>C34+D34</f>
        <v>636400</v>
      </c>
      <c r="F34" s="25">
        <v>462288.29</v>
      </c>
      <c r="G34" s="25">
        <v>462288.29</v>
      </c>
      <c r="H34" s="25">
        <f t="shared" si="15"/>
        <v>-174111.71000000002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10462000</v>
      </c>
      <c r="D35" s="25">
        <v>0</v>
      </c>
      <c r="E35" s="25">
        <f>C35+D35</f>
        <v>10462000</v>
      </c>
      <c r="F35" s="25">
        <v>6721500</v>
      </c>
      <c r="G35" s="25">
        <v>6721500</v>
      </c>
      <c r="H35" s="25">
        <f t="shared" ref="H35" si="16">G35-C35</f>
        <v>-3740500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589797.42000000004</v>
      </c>
      <c r="D37" s="26">
        <f t="shared" si="17"/>
        <v>25286.7</v>
      </c>
      <c r="E37" s="26">
        <f t="shared" si="17"/>
        <v>615084.12</v>
      </c>
      <c r="F37" s="26">
        <f t="shared" si="17"/>
        <v>0</v>
      </c>
      <c r="G37" s="26">
        <f t="shared" si="17"/>
        <v>0</v>
      </c>
      <c r="H37" s="26">
        <f t="shared" si="17"/>
        <v>-589797.42000000004</v>
      </c>
      <c r="I37" s="45" t="s">
        <v>46</v>
      </c>
    </row>
    <row r="38" spans="1:9" x14ac:dyDescent="0.2">
      <c r="A38" s="14"/>
      <c r="B38" s="17" t="s">
        <v>6</v>
      </c>
      <c r="C38" s="25">
        <v>589797.42000000004</v>
      </c>
      <c r="D38" s="25">
        <v>25286.7</v>
      </c>
      <c r="E38" s="25">
        <f>C38+D38</f>
        <v>615084.12</v>
      </c>
      <c r="F38" s="25">
        <v>0</v>
      </c>
      <c r="G38" s="25">
        <v>0</v>
      </c>
      <c r="H38" s="25">
        <f>G38-C38</f>
        <v>-589797.42000000004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11688197.42</v>
      </c>
      <c r="D39" s="23">
        <f t="shared" ref="D39:H39" si="18">SUM(D37+D31+D21)</f>
        <v>25286.7</v>
      </c>
      <c r="E39" s="23">
        <f t="shared" si="18"/>
        <v>11713484.119999999</v>
      </c>
      <c r="F39" s="23">
        <f t="shared" si="18"/>
        <v>7183849.4199999999</v>
      </c>
      <c r="G39" s="23">
        <f t="shared" si="18"/>
        <v>7183849.4199999999</v>
      </c>
      <c r="H39" s="12">
        <f t="shared" si="18"/>
        <v>-4504348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2022-10-27T18:28:41Z</cp:lastPrinted>
  <dcterms:created xsi:type="dcterms:W3CDTF">2012-12-11T20:48:19Z</dcterms:created>
  <dcterms:modified xsi:type="dcterms:W3CDTF">2022-10-27T18:30:28Z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